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40" yWindow="1240" windowWidth="15480" windowHeight="1164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2" i="1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</calcChain>
</file>

<file path=xl/sharedStrings.xml><?xml version="1.0" encoding="utf-8"?>
<sst xmlns="http://schemas.openxmlformats.org/spreadsheetml/2006/main" count="19" uniqueCount="19">
  <si>
    <t>To what extent did your education at Texas State affect your personal development in each of the following areas?</t>
  </si>
  <si>
    <t>Item</t>
  </si>
  <si>
    <t>Count</t>
  </si>
  <si>
    <t>Critical and logical thinking</t>
  </si>
  <si>
    <t>Oral communication/speaking</t>
  </si>
  <si>
    <t>Writing skills</t>
  </si>
  <si>
    <t>Creative thinking</t>
  </si>
  <si>
    <t>Understanding your ethics/values</t>
  </si>
  <si>
    <t>Ability to use computers/information technology</t>
  </si>
  <si>
    <t>Ability to use mathematics</t>
  </si>
  <si>
    <t>2007 Survey Results</t>
  </si>
  <si>
    <t>Mean*</t>
  </si>
  <si>
    <t>*Scale:  1=Very much, 2=Somewhat, 3=Very little</t>
  </si>
  <si>
    <t>% Very much</t>
  </si>
  <si>
    <t>% Somewhat</t>
  </si>
  <si>
    <t>% Very little</t>
  </si>
  <si>
    <t>Responses to General Education Items on Texas State Alumni Survey</t>
  </si>
  <si>
    <t>NOTE:  The Alumni Survey is a web survey administered each summer to alumni who earned a bachelor's degree from Texas State during the previous calendar year</t>
  </si>
  <si>
    <t>Compiled by Institutional Research 09/30/2008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</si>
</sst>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5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17"/>
  <sheetViews>
    <sheetView tabSelected="1" workbookViewId="0">
      <selection activeCell="H13" sqref="H13"/>
    </sheetView>
  </sheetViews>
  <sheetFormatPr baseColWidth="10" defaultColWidth="8.83203125" defaultRowHeight="15"/>
  <cols>
    <col min="1" max="1" width="29.33203125" style="4" customWidth="1"/>
    <col min="2" max="3" width="8.83203125" style="4"/>
    <col min="4" max="6" width="10.6640625" style="4" customWidth="1"/>
    <col min="7" max="16384" width="8.83203125" style="4"/>
  </cols>
  <sheetData>
    <row r="1" spans="1:6">
      <c r="A1" s="12" t="s">
        <v>16</v>
      </c>
    </row>
    <row r="3" spans="1:6" ht="28" customHeight="1">
      <c r="A3" s="15" t="s">
        <v>0</v>
      </c>
      <c r="B3" s="16"/>
      <c r="C3" s="16"/>
      <c r="D3" s="16"/>
      <c r="E3" s="16"/>
      <c r="F3" s="16"/>
    </row>
    <row r="4" spans="1:6" ht="15" customHeight="1">
      <c r="A4" s="13"/>
      <c r="B4" s="17" t="s">
        <v>10</v>
      </c>
      <c r="C4" s="18"/>
      <c r="D4" s="18"/>
      <c r="E4" s="18"/>
      <c r="F4" s="19"/>
    </row>
    <row r="5" spans="1:6" ht="30" customHeight="1">
      <c r="A5" s="3" t="s">
        <v>1</v>
      </c>
      <c r="B5" s="1" t="s">
        <v>11</v>
      </c>
      <c r="C5" s="1" t="s">
        <v>2</v>
      </c>
      <c r="D5" s="1" t="s">
        <v>13</v>
      </c>
      <c r="E5" s="1" t="s">
        <v>14</v>
      </c>
      <c r="F5" s="1" t="s">
        <v>15</v>
      </c>
    </row>
    <row r="6" spans="1:6">
      <c r="A6" s="2" t="s">
        <v>3</v>
      </c>
      <c r="B6" s="6">
        <v>1.45</v>
      </c>
      <c r="C6" s="7">
        <v>791</v>
      </c>
      <c r="D6" s="10">
        <f>474/791</f>
        <v>0.59924146649810361</v>
      </c>
      <c r="E6" s="10">
        <f>279/791</f>
        <v>0.3527180783817952</v>
      </c>
      <c r="F6" s="10">
        <f>38/791</f>
        <v>4.804045512010114E-2</v>
      </c>
    </row>
    <row r="7" spans="1:6">
      <c r="A7" s="2" t="s">
        <v>4</v>
      </c>
      <c r="B7" s="6">
        <v>1.52</v>
      </c>
      <c r="C7" s="7">
        <v>791</v>
      </c>
      <c r="D7" s="10">
        <f>431/791</f>
        <v>0.54487989886219979</v>
      </c>
      <c r="E7" s="10">
        <f>311/791</f>
        <v>0.39317319848293297</v>
      </c>
      <c r="F7" s="10">
        <f>49/791</f>
        <v>6.1946902654867256E-2</v>
      </c>
    </row>
    <row r="8" spans="1:6">
      <c r="A8" s="2" t="s">
        <v>5</v>
      </c>
      <c r="B8" s="6">
        <v>1.56</v>
      </c>
      <c r="C8" s="7">
        <v>791</v>
      </c>
      <c r="D8" s="10">
        <f>415/791</f>
        <v>0.52465233881163087</v>
      </c>
      <c r="E8" s="10">
        <f>306/791</f>
        <v>0.38685208596713022</v>
      </c>
      <c r="F8" s="10">
        <f>70/791</f>
        <v>8.8495575221238937E-2</v>
      </c>
    </row>
    <row r="9" spans="1:6">
      <c r="A9" s="2" t="s">
        <v>6</v>
      </c>
      <c r="B9" s="6">
        <v>1.57</v>
      </c>
      <c r="C9" s="7">
        <v>792</v>
      </c>
      <c r="D9" s="10">
        <f>399/792</f>
        <v>0.50378787878787878</v>
      </c>
      <c r="E9" s="10">
        <f>336/792</f>
        <v>0.42424242424242425</v>
      </c>
      <c r="F9" s="10">
        <f>57/792</f>
        <v>7.1969696969696975E-2</v>
      </c>
    </row>
    <row r="10" spans="1:6">
      <c r="A10" s="2" t="s">
        <v>7</v>
      </c>
      <c r="B10" s="6">
        <v>1.68</v>
      </c>
      <c r="C10" s="7">
        <v>790</v>
      </c>
      <c r="D10" s="10">
        <f>361/790</f>
        <v>0.45696202531645569</v>
      </c>
      <c r="E10" s="10">
        <f>322/790</f>
        <v>0.40759493670886077</v>
      </c>
      <c r="F10" s="10">
        <f>107/790</f>
        <v>0.13544303797468354</v>
      </c>
    </row>
    <row r="11" spans="1:6" ht="30">
      <c r="A11" s="2" t="s">
        <v>8</v>
      </c>
      <c r="B11" s="6">
        <v>1.7</v>
      </c>
      <c r="C11" s="7">
        <v>788</v>
      </c>
      <c r="D11" s="10">
        <f>346/788</f>
        <v>0.43908629441624364</v>
      </c>
      <c r="E11" s="10">
        <f>334/788</f>
        <v>0.42385786802030456</v>
      </c>
      <c r="F11" s="10">
        <f>108/788</f>
        <v>0.13705583756345177</v>
      </c>
    </row>
    <row r="12" spans="1:6">
      <c r="A12" s="5" t="s">
        <v>9</v>
      </c>
      <c r="B12" s="8">
        <v>1.99</v>
      </c>
      <c r="C12" s="9">
        <v>788</v>
      </c>
      <c r="D12" s="11">
        <f>208/788</f>
        <v>0.26395939086294418</v>
      </c>
      <c r="E12" s="11">
        <f>383/788</f>
        <v>0.48604060913705582</v>
      </c>
      <c r="F12" s="11">
        <f>197/788</f>
        <v>0.25</v>
      </c>
    </row>
    <row r="14" spans="1:6">
      <c r="A14" s="4" t="s">
        <v>12</v>
      </c>
    </row>
    <row r="15" spans="1:6">
      <c r="A15" s="14" t="s">
        <v>17</v>
      </c>
      <c r="B15" s="14"/>
      <c r="C15" s="14"/>
      <c r="D15" s="14"/>
      <c r="E15" s="14"/>
      <c r="F15" s="14"/>
    </row>
    <row r="16" spans="1:6">
      <c r="A16" s="14"/>
      <c r="B16" s="14"/>
      <c r="C16" s="14"/>
      <c r="D16" s="14"/>
      <c r="E16" s="14"/>
      <c r="F16" s="14"/>
    </row>
    <row r="17" spans="1:1">
      <c r="A17" s="4" t="s">
        <v>18</v>
      </c>
    </row>
  </sheetData>
  <mergeCells count="3">
    <mergeCell ref="A15:F16"/>
    <mergeCell ref="A3:F3"/>
    <mergeCell ref="B4:F4"/>
  </mergeCells>
  <phoneticPr fontId="3" type="noConversion"/>
  <printOptions horizontalCentered="1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State University - San Marcos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Susan B</dc:creator>
  <cp:lastModifiedBy>Sarah Pivonka</cp:lastModifiedBy>
  <cp:lastPrinted>2008-06-13T18:59:54Z</cp:lastPrinted>
  <dcterms:created xsi:type="dcterms:W3CDTF">2008-06-13T18:31:06Z</dcterms:created>
  <dcterms:modified xsi:type="dcterms:W3CDTF">2009-03-27T20:59:23Z</dcterms:modified>
</cp:coreProperties>
</file>