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A\COHP\CDIS\CDIS-Shares\Administration\Course Equivalents\"/>
    </mc:Choice>
  </mc:AlternateContent>
  <bookViews>
    <workbookView xWindow="270" yWindow="195" windowWidth="14505" windowHeight="868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Sheet1!$A$1:$F$49</definedName>
  </definedNames>
  <calcPr calcId="171027"/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F5" i="2"/>
  <c r="F6" i="2"/>
  <c r="F7" i="2"/>
  <c r="F8" i="2"/>
  <c r="F9" i="2"/>
  <c r="F10" i="2"/>
  <c r="F11" i="2"/>
  <c r="F12" i="2"/>
  <c r="F13" i="2"/>
  <c r="F14" i="2"/>
  <c r="F15" i="2"/>
  <c r="C34" i="2" l="1"/>
  <c r="C37" i="2" s="1"/>
  <c r="C35" i="2"/>
</calcChain>
</file>

<file path=xl/sharedStrings.xml><?xml version="1.0" encoding="utf-8"?>
<sst xmlns="http://schemas.openxmlformats.org/spreadsheetml/2006/main" count="48" uniqueCount="48">
  <si>
    <t>Advisor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</si>
  <si>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</si>
  <si>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</si>
  <si>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</si>
  <si>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</si>
  <si>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</si>
  <si>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</si>
  <si>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</si>
  <si>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</si>
  <si>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</si>
  <si>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</si>
  <si>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</si>
  <si>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</si>
  <si>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</si>
  <si>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</si>
  <si>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</si>
  <si>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</si>
  <si>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</si>
  <si>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</si>
  <si>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</si>
  <si>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</si>
  <si>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</si>
  <si>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</si>
  <si>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</si>
  <si>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</si>
  <si>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</si>
  <si>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</si>
  <si>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</si>
  <si>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</si>
  <si>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</si>
  <si>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</si>
  <si>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</si>
  <si>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 xml:space="preserve">ASHA requires: </t>
  </si>
  <si>
    <t>Development Across the LifeSpan  OR  Human Growth and Development</t>
  </si>
  <si>
    <t>Biological Science-3 hours in an animal-based course: (Human A&amp;P, Zoology, Neurophysiology, Human Gentics, Veterinary Science )</t>
  </si>
  <si>
    <t>Social/Behavorial Science - 3 hours (Psychology, Sociology, Anthropology, Public Health )</t>
  </si>
  <si>
    <t>Statistics -- 3 hours  (not business statistics)</t>
  </si>
  <si>
    <t>Physcial Science - 3 hours (Chemistry  or Intro to Physics)</t>
  </si>
  <si>
    <t>Texas State</t>
  </si>
  <si>
    <t>CDIS 2240  Phonetics</t>
  </si>
  <si>
    <t>CDIS 2250 Speech and language Acquisition Development</t>
  </si>
  <si>
    <t>CDIS 3010 Anatomy and Physiology of the Speech Mechanism</t>
  </si>
  <si>
    <t>CDIS 3020  Acoustics for Speech and Hearing</t>
  </si>
  <si>
    <t>CDIS 3110 Phonological Assesment and Intervention</t>
  </si>
  <si>
    <t>CDIS 33510 Language Assesment and Intervention</t>
  </si>
  <si>
    <t>CDIS 3610 Diagnostic Audiology</t>
  </si>
  <si>
    <t>CDIS 4610 Fundamentals of Audiologic Rehabilitation</t>
  </si>
  <si>
    <t>Bowling Green State University - January,2018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</si>
</sst>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2"/>
  <sheetViews>
    <sheetView tabSelected="1" view="pageBreakPreview" zoomScaleNormal="100" zoomScaleSheetLayoutView="100" workbookViewId="0">
      <selection activeCell="B16" sqref="B16"/>
    </sheetView>
  </sheetViews>
  <sheetFormatPr defaultColWidth="10.7109375" defaultRowHeight="15.75"/>
  <cols>
    <col min="1" max="1" width="43.85546875" style="3" customWidth="1"/>
    <col min="2" max="2" width="89.855468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>
      <c r="A1" s="7" t="s">
        <v>28</v>
      </c>
      <c r="B1" s="8"/>
      <c r="C1" s="8" t="s">
        <v>0</v>
      </c>
      <c r="D1" s="16" t="s">
        <v>17</v>
      </c>
      <c r="E1" s="16"/>
      <c r="F1" s="16"/>
    </row>
    <row r="2" spans="1:6" s="7" customFormat="1">
      <c r="A2" s="7" t="s">
        <v>29</v>
      </c>
      <c r="C2" s="8"/>
      <c r="D2" s="16"/>
      <c r="E2" s="16"/>
      <c r="F2" s="16"/>
    </row>
    <row r="3" spans="1:6" s="8" customFormat="1">
      <c r="A3" s="15" t="s">
        <v>38</v>
      </c>
      <c r="B3" s="15" t="s">
        <v>47</v>
      </c>
      <c r="C3" s="8" t="s">
        <v>1</v>
      </c>
      <c r="D3" s="8" t="s">
        <v>16</v>
      </c>
      <c r="E3" s="8" t="s">
        <v>2</v>
      </c>
      <c r="F3" s="8" t="s">
        <v>3</v>
      </c>
    </row>
    <row r="4" spans="1:6" s="8" customFormat="1"/>
    <row r="5" spans="1:6" s="10" customFormat="1" ht="18.75">
      <c r="A5" s="10" t="s">
        <v>19</v>
      </c>
      <c r="B5" s="10" t="s">
        <v>41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20</v>
      </c>
      <c r="B6" s="10" t="s">
        <v>43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21</v>
      </c>
      <c r="B7" s="10" t="s">
        <v>45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22</v>
      </c>
      <c r="B8" s="10" t="s">
        <v>46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23</v>
      </c>
      <c r="B9" s="10" t="s">
        <v>42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24</v>
      </c>
      <c r="B10" s="10" t="s">
        <v>40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25</v>
      </c>
      <c r="B11" s="10" t="s">
        <v>44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30</v>
      </c>
      <c r="C12" s="11"/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26</v>
      </c>
      <c r="B13" s="10" t="s">
        <v>39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27</v>
      </c>
      <c r="C14" s="11"/>
      <c r="D14" s="11"/>
      <c r="E14" s="11"/>
      <c r="F14" s="11">
        <f>IF(E14&gt;"",VLOOKUP(E14,Sheet2!$A$1:$B$5,2)*C14,0)</f>
        <v>0</v>
      </c>
    </row>
    <row r="15" spans="1:6" s="10" customFormat="1" ht="18.75">
      <c r="C15" s="11"/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D19" s="11"/>
      <c r="E19" s="11"/>
      <c r="F19" s="11">
        <f>IF(E19&gt;"",VLOOKUP(E19,Sheet2!$A$1:$B$5,2)*C19,0)</f>
        <v>0</v>
      </c>
    </row>
    <row r="20" spans="1:6" s="10" customFormat="1" ht="18.75">
      <c r="A20" s="17" t="s">
        <v>31</v>
      </c>
      <c r="B20" s="18"/>
      <c r="D20" s="11"/>
      <c r="E20" s="11"/>
      <c r="F20" s="11">
        <f>IF(E20&gt;"",VLOOKUP(E20,Sheet2!$A$1:$B$5,2)*C20,0)</f>
        <v>0</v>
      </c>
    </row>
    <row r="21" spans="1:6" s="7" customFormat="1" ht="18.75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8.75">
      <c r="A22" s="10" t="s">
        <v>12</v>
      </c>
      <c r="B22" s="14"/>
      <c r="C22" s="11"/>
      <c r="D22" s="8"/>
      <c r="E22" s="8"/>
      <c r="F22" s="11">
        <f>IF(E22&gt;"",VLOOKUP(E22,Sheet2!$A$1:$B$5,2)*C22,0)</f>
        <v>0</v>
      </c>
    </row>
    <row r="23" spans="1:6" s="7" customFormat="1" ht="18.75">
      <c r="A23" s="10" t="s">
        <v>13</v>
      </c>
      <c r="B23" s="10"/>
      <c r="C23" s="11"/>
      <c r="D23" s="8"/>
      <c r="E23" s="8"/>
      <c r="F23" s="11">
        <f>IF(E23&gt;"",VLOOKUP(E23,Sheet2!$A$1:$B$5,2)*C23,0)</f>
        <v>0</v>
      </c>
    </row>
    <row r="24" spans="1:6" s="7" customFormat="1" ht="18.75">
      <c r="A24" s="10" t="s">
        <v>15</v>
      </c>
      <c r="B24" s="10"/>
      <c r="C24" s="11"/>
      <c r="D24" s="8"/>
      <c r="E24" s="8"/>
      <c r="F24" s="11">
        <f>IF(E24&gt;"",VLOOKUP(E24,Sheet2!$A$1:$B$5,2)*C24,0)</f>
        <v>0</v>
      </c>
    </row>
    <row r="25" spans="1:6" s="7" customFormat="1" ht="18.75">
      <c r="A25" s="10" t="s">
        <v>14</v>
      </c>
      <c r="B25" s="10"/>
      <c r="C25" s="11"/>
      <c r="D25" s="8"/>
      <c r="E25" s="8"/>
      <c r="F25" s="11">
        <f>IF(E25&gt;"",VLOOKUP(E25,Sheet2!$A$1:$B$5,2)*C25,0)</f>
        <v>0</v>
      </c>
    </row>
    <row r="26" spans="1:6" s="7" customFormat="1" ht="18.75">
      <c r="C26" s="8"/>
      <c r="D26" s="8"/>
      <c r="E26" s="8"/>
      <c r="F26" s="11">
        <f>IF(E26&gt;"",VLOOKUP(E26,Sheet2!$A$1:$B$5,2)*C26,0)</f>
        <v>0</v>
      </c>
    </row>
    <row r="27" spans="1:6" s="7" customFormat="1" ht="18.75">
      <c r="C27" s="8"/>
      <c r="D27" s="8"/>
      <c r="E27" s="8"/>
      <c r="F27" s="11">
        <f>IF(E27&gt;"",VLOOKUP(E27,Sheet2!$A$1:$B$5,2)*C27,0)</f>
        <v>0</v>
      </c>
    </row>
    <row r="28" spans="1:6" s="7" customFormat="1" ht="18.75">
      <c r="C28" s="8"/>
      <c r="D28" s="8"/>
      <c r="E28" s="8"/>
      <c r="F28" s="11">
        <f>IF(E28&gt;"",VLOOKUP(E28,Sheet2!$A$1:$B$5,2)*C28,0)</f>
        <v>0</v>
      </c>
    </row>
    <row r="29" spans="1:6" s="7" customFormat="1" ht="18.75">
      <c r="C29" s="8"/>
      <c r="D29" s="8"/>
      <c r="E29" s="8"/>
      <c r="F29" s="11">
        <f>IF(E29&gt;"",VLOOKUP(E29,Sheet2!$A$1:$B$5,2)*C29,0)</f>
        <v>0</v>
      </c>
    </row>
    <row r="30" spans="1:6" s="7" customFormat="1" ht="18.75">
      <c r="C30" s="8"/>
      <c r="E30" s="8"/>
      <c r="F30" s="11">
        <f>IF(E30&gt;"",VLOOKUP(E30,Sheet2!$A$1:$B$5,2)*C30,0)</f>
        <v>0</v>
      </c>
    </row>
    <row r="31" spans="1:6" s="7" customFormat="1">
      <c r="E31" s="8"/>
      <c r="F31" s="8"/>
    </row>
    <row r="32" spans="1:6" s="7" customFormat="1">
      <c r="E32" s="8"/>
      <c r="F32" s="8"/>
    </row>
    <row r="33" spans="1:6" s="7" customFormat="1">
      <c r="E33" s="8"/>
      <c r="F33" s="8"/>
    </row>
    <row r="34" spans="1:6" s="7" customFormat="1">
      <c r="A34" s="7" t="s">
        <v>4</v>
      </c>
      <c r="C34" s="8">
        <f>SUM(Sheet2!A5:'Sheet2'!A33)</f>
        <v>0</v>
      </c>
      <c r="D34" s="13"/>
      <c r="E34" s="13"/>
      <c r="F34" s="13"/>
    </row>
    <row r="35" spans="1:6" s="7" customFormat="1">
      <c r="A35" s="7" t="s">
        <v>5</v>
      </c>
      <c r="C35" s="8">
        <f>SUM(F5:F30)</f>
        <v>0</v>
      </c>
      <c r="D35" s="13"/>
      <c r="E35" s="13"/>
      <c r="F35" s="13"/>
    </row>
    <row r="36" spans="1:6" s="7" customFormat="1">
      <c r="C36" s="8"/>
      <c r="D36" s="13"/>
      <c r="E36" s="13"/>
      <c r="F36" s="13"/>
    </row>
    <row r="37" spans="1:6" s="7" customFormat="1">
      <c r="A37" s="7" t="s">
        <v>6</v>
      </c>
      <c r="C37" s="9">
        <f>IF(C34&gt;0,C35/C34,0)</f>
        <v>0</v>
      </c>
      <c r="D37" s="13"/>
      <c r="E37" s="13"/>
      <c r="F37" s="13"/>
    </row>
    <row r="38" spans="1:6" s="7" customFormat="1">
      <c r="C38" s="13"/>
      <c r="E38" s="8"/>
      <c r="F38" s="8"/>
    </row>
    <row r="39" spans="1:6" s="7" customFormat="1">
      <c r="A39" s="13" t="s">
        <v>18</v>
      </c>
      <c r="B39" s="13"/>
      <c r="C39" s="13"/>
      <c r="E39" s="8"/>
      <c r="F39" s="8"/>
    </row>
    <row r="40" spans="1:6" s="7" customFormat="1">
      <c r="A40" s="13"/>
      <c r="B40" s="13"/>
      <c r="C40" s="8"/>
      <c r="E40" s="8"/>
      <c r="F40" s="8"/>
    </row>
    <row r="41" spans="1:6" s="7" customFormat="1">
      <c r="A41" s="13"/>
      <c r="B41" s="13"/>
      <c r="C41" s="8"/>
      <c r="E41" s="8"/>
      <c r="F41" s="8"/>
    </row>
    <row r="42" spans="1:6" s="7" customFormat="1">
      <c r="A42" s="13"/>
      <c r="B42" s="13"/>
      <c r="C42" s="8"/>
      <c r="E42" s="8"/>
      <c r="F42" s="8"/>
    </row>
    <row r="43" spans="1:6" s="7" customFormat="1">
      <c r="A43" s="7" t="s">
        <v>32</v>
      </c>
      <c r="C43" s="8"/>
      <c r="E43" s="8"/>
      <c r="F43" s="8"/>
    </row>
    <row r="44" spans="1:6" s="7" customFormat="1">
      <c r="A44" s="7" t="s">
        <v>37</v>
      </c>
      <c r="C44" s="8"/>
      <c r="E44" s="8"/>
      <c r="F44" s="8"/>
    </row>
    <row r="45" spans="1:6" s="7" customFormat="1">
      <c r="A45" s="7" t="s">
        <v>34</v>
      </c>
      <c r="C45" s="8"/>
      <c r="E45" s="8"/>
      <c r="F45" s="8"/>
    </row>
    <row r="46" spans="1:6" s="7" customFormat="1">
      <c r="A46" s="7" t="s">
        <v>35</v>
      </c>
      <c r="C46" s="8"/>
      <c r="E46" s="8"/>
      <c r="F46" s="8"/>
    </row>
    <row r="47" spans="1:6" s="5" customFormat="1">
      <c r="A47" s="7" t="s">
        <v>36</v>
      </c>
      <c r="B47" s="7"/>
      <c r="C47" s="8"/>
      <c r="E47" s="6"/>
      <c r="F47" s="6"/>
    </row>
    <row r="48" spans="1:6">
      <c r="A48" s="7"/>
      <c r="B48" s="7"/>
      <c r="C48" s="8"/>
    </row>
    <row r="49" spans="1:3">
      <c r="A49" s="7" t="s">
        <v>33</v>
      </c>
      <c r="B49" s="7"/>
      <c r="C49" s="6"/>
    </row>
    <row r="50" spans="1:3">
      <c r="A50" s="7"/>
      <c r="B50" s="7"/>
    </row>
    <row r="51" spans="1:3">
      <c r="A51" s="7"/>
      <c r="B51" s="7"/>
    </row>
    <row r="52" spans="1:3">
      <c r="A52" s="5"/>
      <c r="B52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1" orientation="landscape" horizontalDpi="1200" verticalDpi="1200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topLeftCell="A16" workbookViewId="0">
      <selection activeCell="A34" sqref="A34"/>
    </sheetView>
  </sheetViews>
  <sheetFormatPr defaultColWidth="11.42578125" defaultRowHeight="12.75"/>
  <sheetData>
    <row r="1" spans="1:2">
      <c r="A1" t="s">
        <v>7</v>
      </c>
      <c r="B1">
        <v>4</v>
      </c>
    </row>
    <row r="2" spans="1:2">
      <c r="A2" t="s">
        <v>8</v>
      </c>
      <c r="B2">
        <v>3</v>
      </c>
    </row>
    <row r="3" spans="1:2">
      <c r="A3" t="s">
        <v>9</v>
      </c>
      <c r="B3">
        <v>2</v>
      </c>
    </row>
    <row r="4" spans="1:2">
      <c r="A4" t="s">
        <v>10</v>
      </c>
      <c r="B4">
        <v>1</v>
      </c>
    </row>
    <row r="5" spans="1:2">
      <c r="A5" t="s">
        <v>11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 ht="18">
      <c r="A17" s="2">
        <f>IF(Sheet1!E16&gt;"",Sheet1!C16,0)</f>
        <v>0</v>
      </c>
    </row>
    <row r="18" spans="1:1" ht="18">
      <c r="A18" s="2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Texas State User</cp:lastModifiedBy>
  <cp:lastPrinted>2013-02-07T14:58:00Z</cp:lastPrinted>
  <dcterms:created xsi:type="dcterms:W3CDTF">1998-11-02T22:06:08Z</dcterms:created>
  <dcterms:modified xsi:type="dcterms:W3CDTF">2018-01-22T21:11:32Z</dcterms:modified>
</cp:coreProperties>
</file>